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20" windowWidth="27795" windowHeight="1207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F31" i="1" l="1"/>
  <c r="F28" i="1"/>
  <c r="F25" i="1"/>
  <c r="F22" i="1"/>
  <c r="F19" i="1"/>
  <c r="F16" i="1"/>
</calcChain>
</file>

<file path=xl/sharedStrings.xml><?xml version="1.0" encoding="utf-8"?>
<sst xmlns="http://schemas.openxmlformats.org/spreadsheetml/2006/main" count="213" uniqueCount="95">
  <si>
    <t>Таблица 8</t>
  </si>
  <si>
    <t>Сведения</t>
  </si>
  <si>
    <t>о достижении значений показателей</t>
  </si>
  <si>
    <t xml:space="preserve">(индикаторов) государственной программы «Развитие транспортной системы Оренбургской области» </t>
  </si>
  <si>
    <t>за 2020 год</t>
  </si>
  <si>
    <t>№ п/п</t>
  </si>
  <si>
    <t>Наименование показателя (индикатора)</t>
  </si>
  <si>
    <t xml:space="preserve">Характеристика  показателя (индикатора) </t>
  </si>
  <si>
    <t>Единица измерения</t>
  </si>
  <si>
    <t>Значение показателей (индикаторов) государственной программы, подпрограммы государственной программы</t>
  </si>
  <si>
    <t>Обоснование отклонения
 значения показателя (индикатора) (при наличии)</t>
  </si>
  <si>
    <t>2019 год</t>
  </si>
  <si>
    <t>план</t>
  </si>
  <si>
    <t>факт на 31.12.2020</t>
  </si>
  <si>
    <t xml:space="preserve"> Государственная программа «Развитие транспортной системы Оренбургской области» </t>
  </si>
  <si>
    <t>1.</t>
  </si>
  <si>
    <t>Доля протяженности автомобильных дорог общего пользования регионального и межмуниципального, местного значения, соответствующих  нормативным  требованиям к транспортно-эксплуатационным показателям, на 31 декабря отчетного года – всего, в том числе:</t>
  </si>
  <si>
    <t>государственная программа</t>
  </si>
  <si>
    <t>процентов</t>
  </si>
  <si>
    <t xml:space="preserve"> -</t>
  </si>
  <si>
    <t xml:space="preserve">сети автомобильных дорог общего пользования регионального и межмуниципального значения </t>
  </si>
  <si>
    <t xml:space="preserve">сети автомобильных дорог общего пользования местного значения </t>
  </si>
  <si>
    <t>2.</t>
  </si>
  <si>
    <t>Транспортная подвижность населения</t>
  </si>
  <si>
    <t>тыс. пассажиров километров  на 1 жителя</t>
  </si>
  <si>
    <t>Подпрограмма  1 «Дорожное хозяйство Оренбургской области»</t>
  </si>
  <si>
    <t>3.</t>
  </si>
  <si>
    <t>Объемы ввода в эксплуатацию после строительства и реконструкции автомобильных дорог общего пользования регионального и межмуниципального, местного значения, 
в том числе:</t>
  </si>
  <si>
    <t>основное мероприятие</t>
  </si>
  <si>
    <t>километров</t>
  </si>
  <si>
    <t>автомобильных дорог общего пользования регионального и межмуниципального значения</t>
  </si>
  <si>
    <t>автомобильных дорог общего пользования местного значения</t>
  </si>
  <si>
    <t>4.</t>
  </si>
  <si>
    <t>Прирост протяженности сети автомобильных дорог регионального и межмуниципального, местного значения в результате строительства новых автомобильных дорог, в том числе:</t>
  </si>
  <si>
    <t>сети автомобильных дорог общего пользования регионального и межмуниципального значения</t>
  </si>
  <si>
    <t>сети автомобильных дорог общего пользования местного значения</t>
  </si>
  <si>
    <t>5.</t>
  </si>
  <si>
    <t>Прирост протяженности автомобильных дорог общего пользования регионального и межмуниципального, местного значения, соответствующих нормативным требованиям к транспортно-эксплуатационным показателям, в результате реконструкции автомобильных дорог, в том числе:</t>
  </si>
  <si>
    <t>6.</t>
  </si>
  <si>
    <t>Прирост протяженности автомобильных дорог общего пользования регионального и межмуниципального, местного значения, соответствующих нормативным требованиям к транспортно-эксплуатационным показателям, в результате капитального ремонта и ремонта автомобильных дорог – всего, в том числе:</t>
  </si>
  <si>
    <t>7.</t>
  </si>
  <si>
    <t>Общая протяженность автомобильных дорог общего пользования регионального и межмуниципального, местного значения, соответствующих нормативным требованиям к транспортно-эксплуатационным показателям на 31 декабря отчетного года, в том числе:</t>
  </si>
  <si>
    <t>8.</t>
  </si>
  <si>
    <t xml:space="preserve">Протяженность сети автомобильных дорог общего пользования регионального и межмуниципального, местного значения - всего, 
в том числе: </t>
  </si>
  <si>
    <t>9.</t>
  </si>
  <si>
    <t>Площадь твердого покрытия автомобильных дорог общего пользования населенных пунктов после капитального ремонта и ремонта</t>
  </si>
  <si>
    <t>тыс. кв. метров</t>
  </si>
  <si>
    <t>10.</t>
  </si>
  <si>
    <t>Доля автомобильных дорог регионального значения, соответствующих нормативным требованиям, относительно их протяженности на конец 2017 года</t>
  </si>
  <si>
    <t>региональный проект</t>
  </si>
  <si>
    <t>11.</t>
  </si>
  <si>
    <t>Доля автомобильных дорог регионального и  межмуниципального значения, соответствующих нормативным требованиям</t>
  </si>
  <si>
    <t>12.</t>
  </si>
  <si>
    <t>Доля дорожной сети городских агломераций, находящаяся в нормативном состоянии, в том числе:</t>
  </si>
  <si>
    <t>доля дорожной сети агломерации Оренбургского городского округа, находящейся в нормативном состоянии</t>
  </si>
  <si>
    <t>доля дорожной сети Орской агломерации, находящейся в нормативном состоянии</t>
  </si>
  <si>
    <t>13.</t>
  </si>
  <si>
    <t>Доля отечественного оборудования (товаров, работ, услуг) в общем объеме закупок</t>
  </si>
  <si>
    <t>14.</t>
  </si>
  <si>
    <t>Количество мест концентрации дорожно-транспортных происшествий (аварийно-опасных участков) на дорожной сети Оренбургской области</t>
  </si>
  <si>
    <t>15.</t>
  </si>
  <si>
    <t>Доля автомобильных дорог регионального и межмуниципального значения, работающих в режиме перегрузке</t>
  </si>
  <si>
    <t>16.</t>
  </si>
  <si>
    <t>Доля уникальных искусственных дорожных сооружений на сети автомобильных дорог общего пользования регионального и межмуниципального значения, находящихся в предаварийном или аварийном состоянии</t>
  </si>
  <si>
    <t>17.</t>
  </si>
  <si>
    <t>Протяженность уникальных искусственных дорожных сооружений на сети автомобильных дорог общего пользования регионального и межмуниципального значения, завершенных в результате строительства или реконструкции</t>
  </si>
  <si>
    <t>пог. метров</t>
  </si>
  <si>
    <t>18.</t>
  </si>
  <si>
    <t>Количество уникальных искусственных дорожных сооружений на сети автомобильных дорог общего пользования регионального и межмуниципального значения, завершенных в результате строительства или реконструкции</t>
  </si>
  <si>
    <t>штук</t>
  </si>
  <si>
    <t>19.</t>
  </si>
  <si>
    <t>Протяженность уникальных искусственных дорожных сооружений на сети автомобильных дорог общего пользования регионального и межмуниципального значения, завершенных в результате ремонта</t>
  </si>
  <si>
    <t>20.</t>
  </si>
  <si>
    <t>Количество уникальных искусственных дорожных сооружений на сети автомобильных дорог общего пользования регионального и межмуниципального значения, завершенных в результате ремонта</t>
  </si>
  <si>
    <t>21.</t>
  </si>
  <si>
    <t>Доля контрактов на осуществление дорожной деятельности в рамках национального проекта, предусматривающих использование новых технологий и материалов, включенных в Реестр новых и наилучших технологий, материалов и технологических решений повторного применения, процентов в общем объеме новых государственных контрактов на выполнение работ по капитальному ремонту, ремонту и содержанию автомобильных дорог</t>
  </si>
  <si>
    <t>22.</t>
  </si>
  <si>
    <t>Доля контрактов на осуществление дорожной деятельности в рамках национального проекта, предусматривающих выполнение работ на принципах контракта жизненного цикла, предусматривающего объединение в один контракт различных видов дорожных работ, процентов в общем объеме новых государственных контрактов на выполнение работ по капитальному ремонту, ремонту и содержанию автомобильных дорог</t>
  </si>
  <si>
    <t>В рамках основного объема средств (первоначального) предназначенного на реализацию БКАД Оренбургская область заключила 10 государственных контрактов, из них 2 государственных контракта на принципах КЖЦ. Значение показателя «Доля контрактов на осуществление дорожной деятельности в рамках национального проекта, предусматривающих выполнение работ на принципах контракта жизненного цикла, предусматривающего объединение в один контракт различных видов дорожных работ, % в общем объеме новых государственных контрактов на выполнение работ по капитальному ремонту, ремонту и содержанию автомобильных дорог, процент» выполнялось и составляло 20,0%. В сентябре текущего года было заключено дополнительное соглашение о доведении дополнительного объема средств на реализацию БКАД (от 15.09.2020 № 108-17-2019-058/2). За счет данных средств включено 2 государственных контракта (от 14.05.2020 и 29.06.2020), источником финансирования которых первоначально выступали средства областного бюджета. Таким образом, значение вышеуказанного показателя по итогу года снижается до 16,67% при плановом значении 20,0% на 2020 год</t>
  </si>
  <si>
    <t>Подпрограмма 2 «Обеспечение доступности услуг общественного пассажирского автомобильного и железнодорожного транспорта»</t>
  </si>
  <si>
    <t>23.</t>
  </si>
  <si>
    <t>Количество перевезенных пассажиров железнодорожным транспортом общего пользования в пригородном сообщении</t>
  </si>
  <si>
    <t>областная субсидия</t>
  </si>
  <si>
    <t>тыс. пассажиров</t>
  </si>
  <si>
    <t>24.</t>
  </si>
  <si>
    <t>Количество перевезенных пассажиров льготных категорий железнодорожным транспортом в пригородном сообщении</t>
  </si>
  <si>
    <t>25.</t>
  </si>
  <si>
    <t>Количество перевезенных пассажиров на субсидируемых региональных и местных маршрутах регулярного воздушного сообщения</t>
  </si>
  <si>
    <t>26.</t>
  </si>
  <si>
    <t>Количество перевезенных пассажиров на межмуниципальных маршрутах регулярных перевозок граждан до территорий садоводческих и огороднических некоммерческих товариществ</t>
  </si>
  <si>
    <t>27.</t>
  </si>
  <si>
    <t>Количество перевезенных пассажиров в автомобильном и городском наземном электрическом транспорте общего пользования с использованием социальных проездных документов</t>
  </si>
  <si>
    <t>*) Так как при представлении ежеквартального отчета невозможно представить фактические значения по отдельным показателям, по ним представляются прогнозные данные.</t>
  </si>
  <si>
    <t>* - так как при представлении ежеквартального отчета невозможно представить фактические значения по отдельным показателям, по ним представляются прогнозные данные.</t>
  </si>
  <si>
    <t>Уточнение протяженности автодорог по результатам проведения проектно изыскательских работ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</si>
</sst>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₽_-;\-* #,##0.00\ _₽_-;_-* &quot;-&quot;??\ _₽_-;_-@_-"/>
    <numFmt numFmtId="164" formatCode="0.0"/>
    <numFmt numFmtId="165" formatCode="0.000"/>
  </numFmts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 applyFill="1" applyAlignment="1">
      <alignment horizontal="center" vertical="center"/>
    </xf>
    <xf numFmtId="0" fontId="3" fillId="0" borderId="0" xfId="0" applyFont="1" applyFill="1"/>
    <xf numFmtId="0" fontId="2" fillId="0" borderId="0" xfId="0" applyFont="1" applyFill="1" applyAlignment="1">
      <alignment horizontal="right"/>
    </xf>
    <xf numFmtId="0" fontId="2" fillId="0" borderId="0" xfId="0" applyFont="1" applyFill="1"/>
    <xf numFmtId="0" fontId="2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center" vertical="top" wrapText="1"/>
    </xf>
    <xf numFmtId="0" fontId="2" fillId="0" borderId="0" xfId="0" applyFont="1" applyFill="1" applyAlignment="1">
      <alignment vertical="center"/>
    </xf>
    <xf numFmtId="0" fontId="2" fillId="0" borderId="3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top" wrapText="1"/>
    </xf>
    <xf numFmtId="0" fontId="2" fillId="0" borderId="1" xfId="0" applyFont="1" applyFill="1" applyBorder="1" applyAlignment="1">
      <alignment horizontal="center" vertical="top" wrapText="1"/>
    </xf>
    <xf numFmtId="164" fontId="2" fillId="0" borderId="1" xfId="0" applyNumberFormat="1" applyFont="1" applyFill="1" applyBorder="1" applyAlignment="1">
      <alignment horizontal="center" vertical="top" wrapText="1"/>
    </xf>
    <xf numFmtId="165" fontId="2" fillId="0" borderId="1" xfId="0" applyNumberFormat="1" applyFont="1" applyFill="1" applyBorder="1" applyAlignment="1">
      <alignment horizontal="center" vertical="top" wrapText="1"/>
    </xf>
    <xf numFmtId="0" fontId="2" fillId="0" borderId="5" xfId="0" applyFont="1" applyFill="1" applyBorder="1" applyAlignment="1">
      <alignment horizontal="center" vertical="top" wrapText="1"/>
    </xf>
    <xf numFmtId="0" fontId="2" fillId="0" borderId="6" xfId="0" applyFont="1" applyFill="1" applyBorder="1" applyAlignment="1">
      <alignment horizontal="center" vertical="top" wrapText="1"/>
    </xf>
    <xf numFmtId="0" fontId="2" fillId="0" borderId="7" xfId="0" applyFont="1" applyFill="1" applyBorder="1" applyAlignment="1">
      <alignment horizontal="center" vertical="top" wrapText="1"/>
    </xf>
    <xf numFmtId="2" fontId="2" fillId="0" borderId="1" xfId="0" applyNumberFormat="1" applyFont="1" applyFill="1" applyBorder="1" applyAlignment="1">
      <alignment horizontal="center" vertical="top" wrapText="1"/>
    </xf>
    <xf numFmtId="4" fontId="2" fillId="0" borderId="1" xfId="0" applyNumberFormat="1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left" vertical="top" wrapText="1"/>
    </xf>
    <xf numFmtId="0" fontId="2" fillId="0" borderId="2" xfId="0" applyFont="1" applyFill="1" applyBorder="1" applyAlignment="1">
      <alignment horizontal="center" vertical="center" wrapText="1"/>
    </xf>
    <xf numFmtId="43" fontId="2" fillId="0" borderId="1" xfId="1" applyFont="1" applyFill="1" applyBorder="1" applyAlignment="1">
      <alignment horizontal="center" vertical="top" wrapText="1"/>
    </xf>
    <xf numFmtId="0" fontId="2" fillId="2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wrapText="1"/>
    </xf>
    <xf numFmtId="0" fontId="2" fillId="0" borderId="1" xfId="0" applyFont="1" applyFill="1" applyBorder="1" applyAlignment="1">
      <alignment horizontal="left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garantf1://72092482.0/" TargetMode="External"/><Relationship Id="rId1" Type="http://schemas.openxmlformats.org/officeDocument/2006/relationships/hyperlink" Target="garantf1://72092482.0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1"/>
  <sheetViews>
    <sheetView tabSelected="1" workbookViewId="0">
      <selection activeCell="C11" sqref="C11"/>
    </sheetView>
  </sheetViews>
  <sheetFormatPr defaultColWidth="8.85546875" defaultRowHeight="12.75" x14ac:dyDescent="0.2"/>
  <cols>
    <col min="1" max="1" width="4.7109375" style="1" customWidth="1"/>
    <col min="2" max="2" width="40" style="4" customWidth="1"/>
    <col min="3" max="3" width="13.42578125" style="4" customWidth="1"/>
    <col min="4" max="4" width="12.5703125" style="4" customWidth="1"/>
    <col min="5" max="5" width="9.5703125" style="4" customWidth="1"/>
    <col min="6" max="6" width="9.85546875" style="4" customWidth="1"/>
    <col min="7" max="7" width="9.140625" style="4" customWidth="1"/>
    <col min="8" max="8" width="35.140625" style="4" customWidth="1"/>
    <col min="9" max="16384" width="8.85546875" style="4"/>
  </cols>
  <sheetData>
    <row r="1" spans="1:9" x14ac:dyDescent="0.2">
      <c r="B1" s="2"/>
      <c r="C1" s="2"/>
      <c r="D1" s="2"/>
      <c r="E1" s="2"/>
      <c r="F1" s="2"/>
      <c r="G1" s="2"/>
      <c r="H1" s="3" t="s">
        <v>0</v>
      </c>
    </row>
    <row r="2" spans="1:9" ht="13.9" customHeight="1" x14ac:dyDescent="0.2">
      <c r="A2" s="5" t="s">
        <v>1</v>
      </c>
      <c r="B2" s="5"/>
      <c r="C2" s="5"/>
      <c r="D2" s="5"/>
      <c r="E2" s="5"/>
      <c r="F2" s="5"/>
      <c r="G2" s="5"/>
      <c r="H2" s="5"/>
    </row>
    <row r="3" spans="1:9" x14ac:dyDescent="0.2">
      <c r="A3" s="5" t="s">
        <v>2</v>
      </c>
      <c r="B3" s="5"/>
      <c r="C3" s="5"/>
      <c r="D3" s="5"/>
      <c r="E3" s="5"/>
      <c r="F3" s="5"/>
      <c r="G3" s="5"/>
      <c r="H3" s="5"/>
    </row>
    <row r="4" spans="1:9" x14ac:dyDescent="0.2">
      <c r="A4" s="5" t="s">
        <v>3</v>
      </c>
      <c r="B4" s="5"/>
      <c r="C4" s="5"/>
      <c r="D4" s="5"/>
      <c r="E4" s="5"/>
      <c r="F4" s="5"/>
      <c r="G4" s="5"/>
      <c r="H4" s="5"/>
    </row>
    <row r="5" spans="1:9" x14ac:dyDescent="0.2">
      <c r="A5" s="5" t="s">
        <v>4</v>
      </c>
      <c r="B5" s="5"/>
      <c r="C5" s="5"/>
      <c r="D5" s="5"/>
      <c r="E5" s="5"/>
      <c r="F5" s="5"/>
      <c r="G5" s="5"/>
      <c r="H5" s="5"/>
    </row>
    <row r="6" spans="1:9" x14ac:dyDescent="0.2">
      <c r="A6" s="5"/>
      <c r="B6" s="5"/>
      <c r="C6" s="5"/>
      <c r="D6" s="5"/>
      <c r="E6" s="5"/>
      <c r="F6" s="5"/>
      <c r="G6" s="5"/>
      <c r="H6" s="5"/>
    </row>
    <row r="7" spans="1:9" ht="51.75" customHeight="1" x14ac:dyDescent="0.2">
      <c r="A7" s="6" t="s">
        <v>5</v>
      </c>
      <c r="B7" s="7" t="s">
        <v>6</v>
      </c>
      <c r="C7" s="8" t="s">
        <v>7</v>
      </c>
      <c r="D7" s="7" t="s">
        <v>8</v>
      </c>
      <c r="E7" s="7" t="s">
        <v>9</v>
      </c>
      <c r="F7" s="7"/>
      <c r="G7" s="7"/>
      <c r="H7" s="7" t="s">
        <v>10</v>
      </c>
      <c r="I7" s="9"/>
    </row>
    <row r="8" spans="1:9" x14ac:dyDescent="0.2">
      <c r="A8" s="6"/>
      <c r="B8" s="7"/>
      <c r="C8" s="10"/>
      <c r="D8" s="7"/>
      <c r="E8" s="6" t="s">
        <v>11</v>
      </c>
      <c r="F8" s="6" t="s">
        <v>4</v>
      </c>
      <c r="G8" s="6"/>
      <c r="H8" s="7"/>
    </row>
    <row r="9" spans="1:9" ht="25.5" x14ac:dyDescent="0.2">
      <c r="A9" s="6"/>
      <c r="B9" s="7"/>
      <c r="C9" s="11"/>
      <c r="D9" s="7"/>
      <c r="E9" s="6"/>
      <c r="F9" s="12" t="s">
        <v>12</v>
      </c>
      <c r="G9" s="12" t="s">
        <v>13</v>
      </c>
      <c r="H9" s="7"/>
    </row>
    <row r="10" spans="1:9" ht="22.5" customHeight="1" x14ac:dyDescent="0.2">
      <c r="A10" s="6" t="s">
        <v>14</v>
      </c>
      <c r="B10" s="6"/>
      <c r="C10" s="6"/>
      <c r="D10" s="6"/>
      <c r="E10" s="6"/>
      <c r="F10" s="6"/>
      <c r="G10" s="6"/>
      <c r="H10" s="6"/>
    </row>
    <row r="11" spans="1:9" s="9" customFormat="1" ht="78" customHeight="1" x14ac:dyDescent="0.25">
      <c r="A11" s="13" t="s">
        <v>15</v>
      </c>
      <c r="B11" s="13" t="s">
        <v>16</v>
      </c>
      <c r="C11" s="14" t="s">
        <v>17</v>
      </c>
      <c r="D11" s="14" t="s">
        <v>18</v>
      </c>
      <c r="E11" s="15">
        <v>38.5</v>
      </c>
      <c r="F11" s="15">
        <v>39.4</v>
      </c>
      <c r="G11" s="15">
        <v>39.4</v>
      </c>
      <c r="H11" s="14" t="s">
        <v>19</v>
      </c>
    </row>
    <row r="12" spans="1:9" s="9" customFormat="1" ht="53.25" customHeight="1" x14ac:dyDescent="0.25">
      <c r="A12" s="13"/>
      <c r="B12" s="13" t="s">
        <v>20</v>
      </c>
      <c r="C12" s="14"/>
      <c r="D12" s="14" t="s">
        <v>18</v>
      </c>
      <c r="E12" s="15">
        <v>26.7</v>
      </c>
      <c r="F12" s="15">
        <v>27.4</v>
      </c>
      <c r="G12" s="15">
        <v>27.4</v>
      </c>
      <c r="H12" s="14" t="s">
        <v>19</v>
      </c>
    </row>
    <row r="13" spans="1:9" s="9" customFormat="1" ht="43.15" customHeight="1" x14ac:dyDescent="0.25">
      <c r="A13" s="13"/>
      <c r="B13" s="13" t="s">
        <v>21</v>
      </c>
      <c r="C13" s="14"/>
      <c r="D13" s="14" t="s">
        <v>18</v>
      </c>
      <c r="E13" s="15">
        <v>49.8</v>
      </c>
      <c r="F13" s="15">
        <v>50.9</v>
      </c>
      <c r="G13" s="15">
        <v>50.9</v>
      </c>
      <c r="H13" s="14" t="s">
        <v>19</v>
      </c>
    </row>
    <row r="14" spans="1:9" s="9" customFormat="1" ht="54.6" customHeight="1" x14ac:dyDescent="0.25">
      <c r="A14" s="13" t="s">
        <v>22</v>
      </c>
      <c r="B14" s="13" t="s">
        <v>23</v>
      </c>
      <c r="C14" s="14" t="s">
        <v>17</v>
      </c>
      <c r="D14" s="14" t="s">
        <v>24</v>
      </c>
      <c r="E14" s="16">
        <v>0.76500000000000001</v>
      </c>
      <c r="F14" s="16">
        <v>0.76500000000000001</v>
      </c>
      <c r="G14" s="16">
        <v>0.76500000000000001</v>
      </c>
      <c r="H14" s="14" t="s">
        <v>19</v>
      </c>
    </row>
    <row r="15" spans="1:9" s="9" customFormat="1" ht="16.5" customHeight="1" x14ac:dyDescent="0.25">
      <c r="A15" s="17" t="s">
        <v>25</v>
      </c>
      <c r="B15" s="18"/>
      <c r="C15" s="18"/>
      <c r="D15" s="18"/>
      <c r="E15" s="18"/>
      <c r="F15" s="18"/>
      <c r="G15" s="18"/>
      <c r="H15" s="19"/>
    </row>
    <row r="16" spans="1:9" s="9" customFormat="1" ht="63.75" x14ac:dyDescent="0.25">
      <c r="A16" s="13" t="s">
        <v>26</v>
      </c>
      <c r="B16" s="13" t="s">
        <v>27</v>
      </c>
      <c r="C16" s="14" t="s">
        <v>28</v>
      </c>
      <c r="D16" s="14" t="s">
        <v>29</v>
      </c>
      <c r="E16" s="14">
        <v>22.54</v>
      </c>
      <c r="F16" s="14">
        <f>F17+F18</f>
        <v>10.61</v>
      </c>
      <c r="G16" s="14">
        <v>10.61</v>
      </c>
      <c r="H16" s="14" t="s">
        <v>19</v>
      </c>
    </row>
    <row r="17" spans="1:8" s="9" customFormat="1" ht="38.25" x14ac:dyDescent="0.25">
      <c r="A17" s="13"/>
      <c r="B17" s="13" t="s">
        <v>30</v>
      </c>
      <c r="C17" s="14"/>
      <c r="D17" s="14" t="s">
        <v>29</v>
      </c>
      <c r="E17" s="14">
        <v>11.46</v>
      </c>
      <c r="F17" s="14">
        <v>6.06</v>
      </c>
      <c r="G17" s="14">
        <v>6.06</v>
      </c>
      <c r="H17" s="14" t="s">
        <v>19</v>
      </c>
    </row>
    <row r="18" spans="1:8" s="9" customFormat="1" ht="25.5" x14ac:dyDescent="0.25">
      <c r="A18" s="13"/>
      <c r="B18" s="13" t="s">
        <v>31</v>
      </c>
      <c r="C18" s="14"/>
      <c r="D18" s="14" t="s">
        <v>29</v>
      </c>
      <c r="E18" s="14">
        <v>11.08</v>
      </c>
      <c r="F18" s="14">
        <v>4.55</v>
      </c>
      <c r="G18" s="14">
        <v>4.55</v>
      </c>
      <c r="H18" s="14" t="s">
        <v>19</v>
      </c>
    </row>
    <row r="19" spans="1:8" s="9" customFormat="1" ht="51" x14ac:dyDescent="0.25">
      <c r="A19" s="13" t="s">
        <v>32</v>
      </c>
      <c r="B19" s="13" t="s">
        <v>33</v>
      </c>
      <c r="C19" s="14" t="s">
        <v>28</v>
      </c>
      <c r="D19" s="14" t="s">
        <v>29</v>
      </c>
      <c r="E19" s="14">
        <v>5.0999999999999996</v>
      </c>
      <c r="F19" s="14">
        <f>F21+F20</f>
        <v>7.4799999999999995</v>
      </c>
      <c r="G19" s="14">
        <v>7.4799999999999995</v>
      </c>
      <c r="H19" s="14" t="s">
        <v>19</v>
      </c>
    </row>
    <row r="20" spans="1:8" s="9" customFormat="1" ht="38.25" x14ac:dyDescent="0.25">
      <c r="A20" s="13"/>
      <c r="B20" s="13" t="s">
        <v>34</v>
      </c>
      <c r="C20" s="14"/>
      <c r="D20" s="14" t="s">
        <v>29</v>
      </c>
      <c r="E20" s="14">
        <v>0.46</v>
      </c>
      <c r="F20" s="14">
        <v>6.06</v>
      </c>
      <c r="G20" s="14">
        <v>6.06</v>
      </c>
      <c r="H20" s="14" t="s">
        <v>19</v>
      </c>
    </row>
    <row r="21" spans="1:8" s="9" customFormat="1" ht="25.5" x14ac:dyDescent="0.25">
      <c r="A21" s="13"/>
      <c r="B21" s="13" t="s">
        <v>35</v>
      </c>
      <c r="C21" s="14"/>
      <c r="D21" s="14" t="s">
        <v>29</v>
      </c>
      <c r="E21" s="14">
        <v>4.5999999999999996</v>
      </c>
      <c r="F21" s="14">
        <v>1.42</v>
      </c>
      <c r="G21" s="14">
        <v>1.42</v>
      </c>
      <c r="H21" s="14" t="s">
        <v>19</v>
      </c>
    </row>
    <row r="22" spans="1:8" s="9" customFormat="1" ht="89.25" x14ac:dyDescent="0.25">
      <c r="A22" s="13" t="s">
        <v>36</v>
      </c>
      <c r="B22" s="13" t="s">
        <v>37</v>
      </c>
      <c r="C22" s="14" t="s">
        <v>28</v>
      </c>
      <c r="D22" s="14" t="s">
        <v>29</v>
      </c>
      <c r="E22" s="14">
        <v>17.34</v>
      </c>
      <c r="F22" s="14">
        <f>F24</f>
        <v>3.13</v>
      </c>
      <c r="G22" s="14">
        <v>3.13</v>
      </c>
      <c r="H22" s="14" t="s">
        <v>19</v>
      </c>
    </row>
    <row r="23" spans="1:8" s="9" customFormat="1" ht="38.25" x14ac:dyDescent="0.25">
      <c r="A23" s="13"/>
      <c r="B23" s="13" t="s">
        <v>34</v>
      </c>
      <c r="C23" s="14"/>
      <c r="D23" s="14" t="s">
        <v>29</v>
      </c>
      <c r="E23" s="14">
        <v>11</v>
      </c>
      <c r="F23" s="14" t="s">
        <v>19</v>
      </c>
      <c r="G23" s="14" t="s">
        <v>19</v>
      </c>
      <c r="H23" s="14" t="s">
        <v>19</v>
      </c>
    </row>
    <row r="24" spans="1:8" s="9" customFormat="1" ht="25.5" x14ac:dyDescent="0.25">
      <c r="A24" s="13"/>
      <c r="B24" s="13" t="s">
        <v>35</v>
      </c>
      <c r="C24" s="14"/>
      <c r="D24" s="14" t="s">
        <v>29</v>
      </c>
      <c r="E24" s="14">
        <v>6.34</v>
      </c>
      <c r="F24" s="14">
        <v>3.13</v>
      </c>
      <c r="G24" s="14">
        <v>3.13</v>
      </c>
      <c r="H24" s="14" t="s">
        <v>19</v>
      </c>
    </row>
    <row r="25" spans="1:8" s="9" customFormat="1" ht="89.25" x14ac:dyDescent="0.25">
      <c r="A25" s="13" t="s">
        <v>38</v>
      </c>
      <c r="B25" s="13" t="s">
        <v>39</v>
      </c>
      <c r="C25" s="14" t="s">
        <v>28</v>
      </c>
      <c r="D25" s="14" t="s">
        <v>29</v>
      </c>
      <c r="E25" s="14">
        <v>524.86</v>
      </c>
      <c r="F25" s="20">
        <f>F26+F27</f>
        <v>484.46000000000004</v>
      </c>
      <c r="G25" s="20">
        <v>484.46000000000004</v>
      </c>
      <c r="H25" s="14" t="s">
        <v>19</v>
      </c>
    </row>
    <row r="26" spans="1:8" s="9" customFormat="1" ht="38.25" x14ac:dyDescent="0.25">
      <c r="A26" s="13"/>
      <c r="B26" s="13" t="s">
        <v>34</v>
      </c>
      <c r="C26" s="14"/>
      <c r="D26" s="14" t="s">
        <v>29</v>
      </c>
      <c r="E26" s="14">
        <v>394.64</v>
      </c>
      <c r="F26" s="20">
        <v>303.5</v>
      </c>
      <c r="G26" s="20">
        <v>303.5</v>
      </c>
      <c r="H26" s="14" t="s">
        <v>19</v>
      </c>
    </row>
    <row r="27" spans="1:8" s="9" customFormat="1" ht="25.5" x14ac:dyDescent="0.25">
      <c r="A27" s="13"/>
      <c r="B27" s="13" t="s">
        <v>35</v>
      </c>
      <c r="C27" s="14"/>
      <c r="D27" s="14" t="s">
        <v>29</v>
      </c>
      <c r="E27" s="14">
        <v>130.22</v>
      </c>
      <c r="F27" s="20">
        <v>180.96</v>
      </c>
      <c r="G27" s="20">
        <v>180.96</v>
      </c>
      <c r="H27" s="14" t="s">
        <v>19</v>
      </c>
    </row>
    <row r="28" spans="1:8" s="9" customFormat="1" ht="76.5" x14ac:dyDescent="0.25">
      <c r="A28" s="13" t="s">
        <v>40</v>
      </c>
      <c r="B28" s="13" t="s">
        <v>41</v>
      </c>
      <c r="C28" s="14" t="s">
        <v>28</v>
      </c>
      <c r="D28" s="14" t="s">
        <v>29</v>
      </c>
      <c r="E28" s="21">
        <v>9450.7999999999993</v>
      </c>
      <c r="F28" s="21">
        <f>F29+F30</f>
        <v>9552.130000000001</v>
      </c>
      <c r="G28" s="21">
        <v>9552.130000000001</v>
      </c>
      <c r="H28" s="14" t="s">
        <v>19</v>
      </c>
    </row>
    <row r="29" spans="1:8" s="9" customFormat="1" ht="38.25" x14ac:dyDescent="0.25">
      <c r="A29" s="13"/>
      <c r="B29" s="13" t="s">
        <v>34</v>
      </c>
      <c r="C29" s="14"/>
      <c r="D29" s="14" t="s">
        <v>29</v>
      </c>
      <c r="E29" s="21">
        <v>3257.67</v>
      </c>
      <c r="F29" s="21">
        <v>3269</v>
      </c>
      <c r="G29" s="21">
        <v>3269</v>
      </c>
      <c r="H29" s="14" t="s">
        <v>19</v>
      </c>
    </row>
    <row r="30" spans="1:8" s="9" customFormat="1" ht="25.5" x14ac:dyDescent="0.25">
      <c r="A30" s="13"/>
      <c r="B30" s="13" t="s">
        <v>35</v>
      </c>
      <c r="C30" s="14"/>
      <c r="D30" s="14" t="s">
        <v>29</v>
      </c>
      <c r="E30" s="21">
        <v>6193.13</v>
      </c>
      <c r="F30" s="21">
        <v>6283.13</v>
      </c>
      <c r="G30" s="21">
        <v>6283.13</v>
      </c>
      <c r="H30" s="14" t="s">
        <v>19</v>
      </c>
    </row>
    <row r="31" spans="1:8" s="9" customFormat="1" ht="63.75" x14ac:dyDescent="0.25">
      <c r="A31" s="13" t="s">
        <v>42</v>
      </c>
      <c r="B31" s="13" t="s">
        <v>43</v>
      </c>
      <c r="C31" s="14" t="s">
        <v>28</v>
      </c>
      <c r="D31" s="14" t="s">
        <v>29</v>
      </c>
      <c r="E31" s="21">
        <v>24528.27</v>
      </c>
      <c r="F31" s="21">
        <f>F32+F33</f>
        <v>24253.4</v>
      </c>
      <c r="G31" s="21">
        <v>24253.4</v>
      </c>
      <c r="H31" s="14" t="s">
        <v>19</v>
      </c>
    </row>
    <row r="32" spans="1:8" s="9" customFormat="1" ht="38.25" x14ac:dyDescent="0.25">
      <c r="A32" s="13"/>
      <c r="B32" s="13" t="s">
        <v>20</v>
      </c>
      <c r="C32" s="14"/>
      <c r="D32" s="14" t="s">
        <v>29</v>
      </c>
      <c r="E32" s="21">
        <v>12201</v>
      </c>
      <c r="F32" s="21">
        <v>11897</v>
      </c>
      <c r="G32" s="21">
        <v>11897</v>
      </c>
      <c r="H32" s="14" t="s">
        <v>19</v>
      </c>
    </row>
    <row r="33" spans="1:8" s="9" customFormat="1" ht="25.5" x14ac:dyDescent="0.25">
      <c r="A33" s="13"/>
      <c r="B33" s="13" t="s">
        <v>21</v>
      </c>
      <c r="C33" s="14"/>
      <c r="D33" s="14" t="s">
        <v>29</v>
      </c>
      <c r="E33" s="21">
        <v>12327.27</v>
      </c>
      <c r="F33" s="21">
        <v>12356.4</v>
      </c>
      <c r="G33" s="21">
        <v>12356.4</v>
      </c>
      <c r="H33" s="14" t="s">
        <v>19</v>
      </c>
    </row>
    <row r="34" spans="1:8" s="9" customFormat="1" ht="38.25" x14ac:dyDescent="0.25">
      <c r="A34" s="13" t="s">
        <v>44</v>
      </c>
      <c r="B34" s="13" t="s">
        <v>45</v>
      </c>
      <c r="C34" s="14" t="s">
        <v>28</v>
      </c>
      <c r="D34" s="14" t="s">
        <v>46</v>
      </c>
      <c r="E34" s="21">
        <v>1097.7</v>
      </c>
      <c r="F34" s="21">
        <v>1662.11</v>
      </c>
      <c r="G34" s="21">
        <v>1662.11</v>
      </c>
      <c r="H34" s="14" t="s">
        <v>19</v>
      </c>
    </row>
    <row r="35" spans="1:8" ht="51" x14ac:dyDescent="0.2">
      <c r="A35" s="13" t="s">
        <v>47</v>
      </c>
      <c r="B35" s="13" t="s">
        <v>48</v>
      </c>
      <c r="C35" s="14" t="s">
        <v>49</v>
      </c>
      <c r="D35" s="14" t="s">
        <v>18</v>
      </c>
      <c r="E35" s="14">
        <v>26.9</v>
      </c>
      <c r="F35" s="21">
        <v>27.9</v>
      </c>
      <c r="G35" s="21">
        <v>29.3</v>
      </c>
      <c r="H35" s="14" t="s">
        <v>19</v>
      </c>
    </row>
    <row r="36" spans="1:8" ht="38.25" x14ac:dyDescent="0.2">
      <c r="A36" s="22" t="s">
        <v>50</v>
      </c>
      <c r="B36" s="13" t="s">
        <v>51</v>
      </c>
      <c r="C36" s="14" t="s">
        <v>49</v>
      </c>
      <c r="D36" s="14" t="s">
        <v>18</v>
      </c>
      <c r="E36" s="14">
        <v>26.9</v>
      </c>
      <c r="F36" s="21">
        <v>27.9</v>
      </c>
      <c r="G36" s="21">
        <v>29.3</v>
      </c>
      <c r="H36" s="14" t="s">
        <v>19</v>
      </c>
    </row>
    <row r="37" spans="1:8" ht="38.25" x14ac:dyDescent="0.2">
      <c r="A37" s="22" t="s">
        <v>52</v>
      </c>
      <c r="B37" s="13" t="s">
        <v>53</v>
      </c>
      <c r="C37" s="14" t="s">
        <v>49</v>
      </c>
      <c r="D37" s="14" t="s">
        <v>18</v>
      </c>
      <c r="E37" s="14">
        <v>58.41</v>
      </c>
      <c r="F37" s="21">
        <v>63.6</v>
      </c>
      <c r="G37" s="21">
        <v>64.5</v>
      </c>
      <c r="H37" s="14" t="s">
        <v>19</v>
      </c>
    </row>
    <row r="38" spans="1:8" ht="38.25" x14ac:dyDescent="0.2">
      <c r="A38" s="13"/>
      <c r="B38" s="13" t="s">
        <v>54</v>
      </c>
      <c r="C38" s="14" t="s">
        <v>49</v>
      </c>
      <c r="D38" s="14" t="s">
        <v>18</v>
      </c>
      <c r="E38" s="14">
        <v>68.2</v>
      </c>
      <c r="F38" s="15">
        <v>73.3</v>
      </c>
      <c r="G38" s="15">
        <v>73.3</v>
      </c>
      <c r="H38" s="14" t="s">
        <v>19</v>
      </c>
    </row>
    <row r="39" spans="1:8" ht="25.5" x14ac:dyDescent="0.2">
      <c r="A39" s="13"/>
      <c r="B39" s="13" t="s">
        <v>55</v>
      </c>
      <c r="C39" s="14" t="s">
        <v>49</v>
      </c>
      <c r="D39" s="14" t="s">
        <v>18</v>
      </c>
      <c r="E39" s="15">
        <v>42</v>
      </c>
      <c r="F39" s="15">
        <v>47</v>
      </c>
      <c r="G39" s="15">
        <v>49.3</v>
      </c>
      <c r="H39" s="14" t="s">
        <v>19</v>
      </c>
    </row>
    <row r="40" spans="1:8" ht="25.5" x14ac:dyDescent="0.2">
      <c r="A40" s="13" t="s">
        <v>56</v>
      </c>
      <c r="B40" s="13" t="s">
        <v>57</v>
      </c>
      <c r="C40" s="14" t="s">
        <v>49</v>
      </c>
      <c r="D40" s="14" t="s">
        <v>18</v>
      </c>
      <c r="E40" s="15" t="s">
        <v>19</v>
      </c>
      <c r="F40" s="15">
        <v>100</v>
      </c>
      <c r="G40" s="15">
        <v>100</v>
      </c>
      <c r="H40" s="14" t="s">
        <v>19</v>
      </c>
    </row>
    <row r="41" spans="1:8" ht="51" x14ac:dyDescent="0.2">
      <c r="A41" s="13" t="s">
        <v>58</v>
      </c>
      <c r="B41" s="13" t="s">
        <v>59</v>
      </c>
      <c r="C41" s="14" t="s">
        <v>49</v>
      </c>
      <c r="D41" s="14" t="s">
        <v>18</v>
      </c>
      <c r="E41" s="14">
        <v>85</v>
      </c>
      <c r="F41" s="15">
        <v>80</v>
      </c>
      <c r="G41" s="20">
        <v>26.87</v>
      </c>
      <c r="H41" s="14" t="s">
        <v>19</v>
      </c>
    </row>
    <row r="42" spans="1:8" ht="38.25" x14ac:dyDescent="0.2">
      <c r="A42" s="13" t="s">
        <v>60</v>
      </c>
      <c r="B42" s="13" t="s">
        <v>61</v>
      </c>
      <c r="C42" s="14" t="s">
        <v>49</v>
      </c>
      <c r="D42" s="14" t="s">
        <v>18</v>
      </c>
      <c r="E42" s="14">
        <v>0.99</v>
      </c>
      <c r="F42" s="20">
        <v>0.99</v>
      </c>
      <c r="G42" s="20">
        <v>0.99</v>
      </c>
      <c r="H42" s="14" t="s">
        <v>19</v>
      </c>
    </row>
    <row r="43" spans="1:8" ht="63.75" x14ac:dyDescent="0.2">
      <c r="A43" s="13" t="s">
        <v>62</v>
      </c>
      <c r="B43" s="13" t="s">
        <v>63</v>
      </c>
      <c r="C43" s="14" t="s">
        <v>28</v>
      </c>
      <c r="D43" s="14" t="s">
        <v>18</v>
      </c>
      <c r="E43" s="15">
        <v>50</v>
      </c>
      <c r="F43" s="15">
        <v>42.3</v>
      </c>
      <c r="G43" s="15">
        <v>42.3</v>
      </c>
      <c r="H43" s="14" t="s">
        <v>19</v>
      </c>
    </row>
    <row r="44" spans="1:8" ht="63.75" x14ac:dyDescent="0.2">
      <c r="A44" s="13" t="s">
        <v>64</v>
      </c>
      <c r="B44" s="13" t="s">
        <v>65</v>
      </c>
      <c r="C44" s="14" t="s">
        <v>28</v>
      </c>
      <c r="D44" s="14" t="s">
        <v>66</v>
      </c>
      <c r="E44" s="14" t="s">
        <v>19</v>
      </c>
      <c r="F44" s="14">
        <v>101.45</v>
      </c>
      <c r="G44" s="14">
        <v>101.45</v>
      </c>
      <c r="H44" s="14" t="s">
        <v>19</v>
      </c>
    </row>
    <row r="45" spans="1:8" ht="63.75" x14ac:dyDescent="0.2">
      <c r="A45" s="13" t="s">
        <v>67</v>
      </c>
      <c r="B45" s="13" t="s">
        <v>68</v>
      </c>
      <c r="C45" s="14" t="s">
        <v>28</v>
      </c>
      <c r="D45" s="14" t="s">
        <v>69</v>
      </c>
      <c r="E45" s="14" t="s">
        <v>19</v>
      </c>
      <c r="F45" s="15">
        <v>1</v>
      </c>
      <c r="G45" s="15">
        <v>1</v>
      </c>
      <c r="H45" s="14" t="s">
        <v>19</v>
      </c>
    </row>
    <row r="46" spans="1:8" ht="63.75" x14ac:dyDescent="0.2">
      <c r="A46" s="13" t="s">
        <v>70</v>
      </c>
      <c r="B46" s="13" t="s">
        <v>71</v>
      </c>
      <c r="C46" s="14" t="s">
        <v>28</v>
      </c>
      <c r="D46" s="14" t="s">
        <v>66</v>
      </c>
      <c r="E46" s="14" t="s">
        <v>19</v>
      </c>
      <c r="F46" s="14">
        <v>562.27</v>
      </c>
      <c r="G46" s="14">
        <v>562.27</v>
      </c>
      <c r="H46" s="14" t="s">
        <v>19</v>
      </c>
    </row>
    <row r="47" spans="1:8" ht="63.75" x14ac:dyDescent="0.2">
      <c r="A47" s="13" t="s">
        <v>72</v>
      </c>
      <c r="B47" s="13" t="s">
        <v>73</v>
      </c>
      <c r="C47" s="14" t="s">
        <v>28</v>
      </c>
      <c r="D47" s="14" t="s">
        <v>69</v>
      </c>
      <c r="E47" s="14" t="s">
        <v>19</v>
      </c>
      <c r="F47" s="15">
        <v>4</v>
      </c>
      <c r="G47" s="15">
        <v>4</v>
      </c>
      <c r="H47" s="14" t="s">
        <v>19</v>
      </c>
    </row>
    <row r="48" spans="1:8" ht="127.5" x14ac:dyDescent="0.2">
      <c r="A48" s="13" t="s">
        <v>74</v>
      </c>
      <c r="B48" s="13" t="s">
        <v>75</v>
      </c>
      <c r="C48" s="14" t="s">
        <v>49</v>
      </c>
      <c r="D48" s="14" t="s">
        <v>18</v>
      </c>
      <c r="E48" s="15">
        <v>10</v>
      </c>
      <c r="F48" s="15">
        <v>20</v>
      </c>
      <c r="G48" s="20">
        <v>91.67</v>
      </c>
      <c r="H48" s="14" t="s">
        <v>19</v>
      </c>
    </row>
    <row r="49" spans="1:8" ht="409.5" x14ac:dyDescent="0.2">
      <c r="A49" s="13" t="s">
        <v>76</v>
      </c>
      <c r="B49" s="13" t="s">
        <v>77</v>
      </c>
      <c r="C49" s="14" t="s">
        <v>49</v>
      </c>
      <c r="D49" s="14" t="s">
        <v>18</v>
      </c>
      <c r="E49" s="15">
        <v>10</v>
      </c>
      <c r="F49" s="15">
        <v>20</v>
      </c>
      <c r="G49" s="20">
        <v>16.670000000000002</v>
      </c>
      <c r="H49" s="22" t="s">
        <v>78</v>
      </c>
    </row>
    <row r="50" spans="1:8" x14ac:dyDescent="0.2">
      <c r="A50" s="23" t="s">
        <v>79</v>
      </c>
      <c r="B50" s="23"/>
      <c r="C50" s="23"/>
      <c r="D50" s="23"/>
      <c r="E50" s="23"/>
      <c r="F50" s="23"/>
      <c r="G50" s="23"/>
      <c r="H50" s="23"/>
    </row>
    <row r="51" spans="1:8" ht="38.25" x14ac:dyDescent="0.2">
      <c r="A51" s="12" t="s">
        <v>80</v>
      </c>
      <c r="B51" s="13" t="s">
        <v>81</v>
      </c>
      <c r="C51" s="13" t="s">
        <v>82</v>
      </c>
      <c r="D51" s="14" t="s">
        <v>83</v>
      </c>
      <c r="E51" s="24">
        <v>1431.2</v>
      </c>
      <c r="F51" s="24">
        <v>986</v>
      </c>
      <c r="G51" s="24">
        <v>1037.7</v>
      </c>
      <c r="H51" s="14" t="s">
        <v>19</v>
      </c>
    </row>
    <row r="52" spans="1:8" ht="38.25" x14ac:dyDescent="0.2">
      <c r="A52" s="12" t="s">
        <v>84</v>
      </c>
      <c r="B52" s="13" t="s">
        <v>85</v>
      </c>
      <c r="C52" s="13" t="s">
        <v>82</v>
      </c>
      <c r="D52" s="14" t="s">
        <v>83</v>
      </c>
      <c r="E52" s="24">
        <v>86.2</v>
      </c>
      <c r="F52" s="24">
        <v>55</v>
      </c>
      <c r="G52" s="24">
        <v>59</v>
      </c>
      <c r="H52" s="14" t="s">
        <v>19</v>
      </c>
    </row>
    <row r="53" spans="1:8" ht="51" x14ac:dyDescent="0.2">
      <c r="A53" s="12" t="s">
        <v>86</v>
      </c>
      <c r="B53" s="13" t="s">
        <v>87</v>
      </c>
      <c r="C53" s="13" t="s">
        <v>82</v>
      </c>
      <c r="D53" s="14" t="s">
        <v>83</v>
      </c>
      <c r="E53" s="24">
        <v>5.8</v>
      </c>
      <c r="F53" s="24">
        <v>8.3000000000000007</v>
      </c>
      <c r="G53" s="24">
        <v>9.1</v>
      </c>
      <c r="H53" s="14" t="s">
        <v>19</v>
      </c>
    </row>
    <row r="54" spans="1:8" ht="63.75" x14ac:dyDescent="0.2">
      <c r="A54" s="12" t="s">
        <v>88</v>
      </c>
      <c r="B54" s="13" t="s">
        <v>89</v>
      </c>
      <c r="C54" s="13" t="s">
        <v>28</v>
      </c>
      <c r="D54" s="14" t="s">
        <v>83</v>
      </c>
      <c r="E54" s="24">
        <v>1607.1</v>
      </c>
      <c r="F54" s="24">
        <v>1300</v>
      </c>
      <c r="G54" s="24">
        <v>1399.1</v>
      </c>
      <c r="H54" s="14" t="s">
        <v>19</v>
      </c>
    </row>
    <row r="55" spans="1:8" ht="63.75" x14ac:dyDescent="0.2">
      <c r="A55" s="12" t="s">
        <v>90</v>
      </c>
      <c r="B55" s="13" t="s">
        <v>91</v>
      </c>
      <c r="C55" s="13" t="s">
        <v>82</v>
      </c>
      <c r="D55" s="14" t="s">
        <v>83</v>
      </c>
      <c r="E55" s="24">
        <v>12724.6</v>
      </c>
      <c r="F55" s="24">
        <v>9000</v>
      </c>
      <c r="G55" s="24">
        <v>9205.7000000000007</v>
      </c>
      <c r="H55" s="14" t="s">
        <v>19</v>
      </c>
    </row>
    <row r="57" spans="1:8" x14ac:dyDescent="0.2">
      <c r="A57" s="25" t="s">
        <v>92</v>
      </c>
    </row>
    <row r="58" spans="1:8" x14ac:dyDescent="0.2">
      <c r="A58" s="26" t="s">
        <v>93</v>
      </c>
      <c r="B58" s="26"/>
      <c r="C58" s="26"/>
      <c r="D58" s="26"/>
      <c r="E58" s="26"/>
      <c r="F58" s="26"/>
      <c r="G58" s="26"/>
      <c r="H58" s="26"/>
    </row>
    <row r="61" spans="1:8" ht="38.25" x14ac:dyDescent="0.2">
      <c r="H61" s="27" t="s">
        <v>94</v>
      </c>
    </row>
  </sheetData>
  <mergeCells count="17">
    <mergeCell ref="A58:H58"/>
    <mergeCell ref="H7:H9"/>
    <mergeCell ref="E8:E9"/>
    <mergeCell ref="F8:G8"/>
    <mergeCell ref="A10:H10"/>
    <mergeCell ref="A15:H15"/>
    <mergeCell ref="A50:H50"/>
    <mergeCell ref="A2:H2"/>
    <mergeCell ref="A3:H3"/>
    <mergeCell ref="A4:H4"/>
    <mergeCell ref="A5:H5"/>
    <mergeCell ref="A6:H6"/>
    <mergeCell ref="A7:A9"/>
    <mergeCell ref="B7:B9"/>
    <mergeCell ref="C7:C9"/>
    <mergeCell ref="D7:D9"/>
    <mergeCell ref="E7:G7"/>
  </mergeCells>
  <hyperlinks>
    <hyperlink ref="B48" r:id="rId1" display="garantf1://72092482.0/"/>
    <hyperlink ref="B49" r:id="rId2" display="garantf1://72092482.0/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Севрюкова Олеся Константиновна</dc:creator>
  <cp:lastModifiedBy>Севрюкова Олеся Константиновна</cp:lastModifiedBy>
  <dcterms:created xsi:type="dcterms:W3CDTF">2021-05-19T11:28:54Z</dcterms:created>
  <dcterms:modified xsi:type="dcterms:W3CDTF">2021-05-19T11:30:01Z</dcterms:modified>
</cp:coreProperties>
</file>